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w to use" sheetId="1" r:id="rId1"/>
    <sheet name="Line items" sheetId="2" r:id="rId2"/>
    <sheet name="Supplier response" sheetId="3" r:id="rId3"/>
    <sheet name="Supplier response (India)" sheetId="4" r:id="rId4"/>
    <sheet name="Quote comparison" sheetId="5" r:id="rId5"/>
    <sheet name="Weigh it up" sheetId="6" r:id="rId6"/>
  </sheets>
</workbook>
</file>

<file path=xl/comments3.xml><?xml version="1.0" encoding="utf-8"?>
<comments xmlns="http://schemas.openxmlformats.org/spreadsheetml/2006/main">
  <authors>
    <author>SourcingHQ</author>
  </authors>
  <commentList>
    <comment ref="J10" authorId="0">
      <text>
        <t>Brand and country of origin, and anything that differs from the line.</t>
      </text>
    </comment>
  </commentList>
</comments>
</file>

<file path=xl/comments4.xml><?xml version="1.0" encoding="utf-8"?>
<comments xmlns="http://schemas.openxmlformats.org/spreadsheetml/2006/main">
  <authors>
    <author>SourcingHQ</author>
  </authors>
  <commentList>
    <comment ref="M10" authorId="0">
      <text>
        <t>Brand and country of origin, and anything that differs from the line.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m 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.83203125" customWidth="1"/>
    <col min="2" max="2" width="120.83203125" customWidth="1"/>
  </cols>
  <sheetData>
    <row r="1">
      <c r="A1">
        <v>1</v>
      </c>
      <c r="B1" t="str">
        <v>Fill in "Line items" with what you need.</v>
      </c>
    </row>
    <row r="2">
      <c r="A2">
        <v>2</v>
      </c>
      <c r="B2" t="str">
        <v>Copy the lines into "Supplier response" and send that tab to each supplier (File › Move or copy › New book, or download the separate reply sheet).</v>
      </c>
    </row>
    <row r="3">
      <c r="A3">
        <v>3</v>
      </c>
      <c r="B3" t="str">
        <v>Paste each supplier's prices into "Quote comparison", one column per supplier.</v>
      </c>
    </row>
    <row r="4">
      <c r="A4">
        <v>4</v>
      </c>
      <c r="B4" t="str">
        <v>Check units first. A price per box isn't a price per piece.</v>
      </c>
    </row>
    <row r="5">
      <c r="A5">
        <v>5</v>
      </c>
      <c r="B5" t="str">
        <v>The lowest price on each line is marked.</v>
      </c>
    </row>
    <row r="6">
      <c r="A6">
        <v>6</v>
      </c>
      <c r="B6" t="str">
        <v>"Weigh it up" is optional, for when price isn't the only thing that matters.</v>
      </c>
    </row>
    <row r="7">
      <c r="A7">
        <v>7</v>
      </c>
      <c r="B7" t="str">
        <v>Template from sourcinghq.ai/resources/rfq-template, version 1.0.</v>
      </c>
    </row>
  </sheetData>
  <ignoredErrors>
    <ignoredError numberStoredAsText="1" sqref="A1:B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cols>
    <col min="1" max="1" width="14.83203125" customWidth="1"/>
    <col min="2" max="2" width="34.83203125" customWidth="1"/>
    <col min="3" max="3" width="36.83203125" customWidth="1"/>
    <col min="4" max="4" width="28.83203125" customWidth="1"/>
    <col min="5" max="5" width="10.83203125" customWidth="1"/>
    <col min="6" max="6" width="12.83203125" customWidth="1"/>
    <col min="7" max="7" width="18.83203125" customWidth="1"/>
    <col min="8" max="8" width="30.83203125" customWidth="1"/>
  </cols>
  <sheetData>
    <row r="1">
      <c r="A1" t="str">
        <v>Company</v>
      </c>
    </row>
    <row r="2">
      <c r="A2" t="str">
        <v>RFQ number</v>
      </c>
    </row>
    <row r="3">
      <c r="A3" t="str">
        <v>Date sent</v>
      </c>
    </row>
    <row r="4">
      <c r="A4" t="str">
        <v>Reply by</v>
      </c>
    </row>
    <row r="5">
      <c r="A5" t="str">
        <v>Deliver to</v>
      </c>
    </row>
    <row r="6">
      <c r="A6" t="str">
        <v>Delivery terms</v>
      </c>
    </row>
    <row r="7">
      <c r="A7" t="str">
        <v>Payment terms</v>
      </c>
    </row>
    <row r="8">
      <c r="A8" t="str">
        <v>Prices valid for</v>
      </c>
    </row>
    <row r="9">
      <c r="A9" t="str">
        <v>Currency</v>
      </c>
    </row>
    <row r="11">
      <c r="A11" t="str">
        <v>Line</v>
      </c>
      <c r="B11" t="str">
        <v>Item</v>
      </c>
      <c r="C11" t="str">
        <v>Specification or part number</v>
      </c>
      <c r="D11" t="str">
        <v>Brand (or "or equivalent")</v>
      </c>
      <c r="E11" t="str">
        <v>Quantity</v>
      </c>
      <c r="F11" t="str">
        <v>Unit</v>
      </c>
      <c r="G11" t="str">
        <v>Needed by</v>
      </c>
      <c r="H11" t="str">
        <v>Notes</v>
      </c>
    </row>
    <row r="12">
      <c r="A12">
        <v>1</v>
      </c>
      <c r="B12" t="str">
        <v/>
      </c>
      <c r="C12" t="str">
        <v/>
      </c>
      <c r="D12" t="str">
        <v/>
      </c>
      <c r="F12" t="str">
        <v/>
      </c>
      <c r="G12" t="str">
        <v/>
      </c>
    </row>
    <row r="13">
      <c r="A13">
        <v>2</v>
      </c>
      <c r="B13" t="str">
        <v/>
      </c>
      <c r="C13" t="str">
        <v/>
      </c>
      <c r="D13" t="str">
        <v/>
      </c>
      <c r="F13" t="str">
        <v/>
      </c>
      <c r="G13" t="str">
        <v/>
      </c>
    </row>
    <row r="14">
      <c r="A14">
        <v>3</v>
      </c>
      <c r="B14" t="str">
        <v/>
      </c>
      <c r="C14" t="str">
        <v/>
      </c>
      <c r="D14" t="str">
        <v/>
      </c>
      <c r="F14" t="str">
        <v/>
      </c>
      <c r="G14" t="str">
        <v/>
      </c>
    </row>
    <row r="15">
      <c r="A15">
        <v>4</v>
      </c>
      <c r="B15" t="str">
        <v/>
      </c>
      <c r="C15" t="str">
        <v/>
      </c>
      <c r="D15" t="str">
        <v/>
      </c>
      <c r="F15" t="str">
        <v/>
      </c>
      <c r="G15" t="str">
        <v/>
      </c>
    </row>
    <row r="16">
      <c r="A16">
        <v>5</v>
      </c>
      <c r="B16" t="str">
        <v/>
      </c>
      <c r="C16" t="str">
        <v/>
      </c>
      <c r="D16" t="str">
        <v/>
      </c>
      <c r="F16" t="str">
        <v/>
      </c>
      <c r="G16" t="str">
        <v/>
      </c>
    </row>
    <row r="17">
      <c r="A17">
        <v>6</v>
      </c>
      <c r="B17" t="str">
        <v/>
      </c>
      <c r="C17" t="str">
        <v/>
      </c>
      <c r="D17" t="str">
        <v/>
      </c>
      <c r="F17" t="str">
        <v/>
      </c>
      <c r="G17" t="str">
        <v/>
      </c>
    </row>
    <row r="18">
      <c r="A18">
        <v>7</v>
      </c>
      <c r="B18" t="str">
        <v/>
      </c>
      <c r="C18" t="str">
        <v/>
      </c>
      <c r="D18" t="str">
        <v/>
      </c>
      <c r="F18" t="str">
        <v/>
      </c>
      <c r="G18" t="str">
        <v/>
      </c>
    </row>
    <row r="19">
      <c r="A19">
        <v>8</v>
      </c>
      <c r="B19" t="str">
        <v/>
      </c>
      <c r="C19" t="str">
        <v/>
      </c>
      <c r="D19" t="str">
        <v/>
      </c>
      <c r="F19" t="str">
        <v/>
      </c>
      <c r="G19" t="str">
        <v/>
      </c>
    </row>
    <row r="20">
      <c r="A20">
        <v>9</v>
      </c>
      <c r="B20" t="str">
        <v/>
      </c>
      <c r="C20" t="str">
        <v/>
      </c>
      <c r="D20" t="str">
        <v/>
      </c>
      <c r="F20" t="str">
        <v/>
      </c>
      <c r="G20" t="str">
        <v/>
      </c>
    </row>
    <row r="21">
      <c r="A21">
        <v>10</v>
      </c>
      <c r="B21" t="str">
        <v/>
      </c>
      <c r="C21" t="str">
        <v/>
      </c>
      <c r="D21" t="str">
        <v/>
      </c>
      <c r="F21" t="str">
        <v/>
      </c>
      <c r="G21" t="str">
        <v/>
      </c>
      <c r="H21" t="str">
        <v/>
      </c>
    </row>
  </sheetData>
  <ignoredErrors>
    <ignoredError numberStoredAsText="1" sqref="A1:H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cols>
    <col min="1" max="1" width="24.83203125" customWidth="1"/>
    <col min="2" max="2" width="52.83203125" customWidth="1"/>
    <col min="3" max="3" width="10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6.83203125" customWidth="1"/>
    <col min="9" max="9" width="26.83203125" customWidth="1"/>
    <col min="10" max="10" width="36.83203125" customWidth="1"/>
  </cols>
  <sheetData>
    <row r="1">
      <c r="A1" t="str">
        <v>Supplier name</v>
      </c>
    </row>
    <row r="2">
      <c r="A2" t="str">
        <v>Quote reference</v>
      </c>
    </row>
    <row r="3">
      <c r="A3" t="str">
        <v>Date</v>
      </c>
    </row>
    <row r="4">
      <c r="A4" t="str">
        <v>Valid until</v>
      </c>
    </row>
    <row r="5">
      <c r="A5" t="str">
        <v>Payment terms</v>
      </c>
    </row>
    <row r="6">
      <c r="A6" t="str">
        <v>Delivery terms</v>
      </c>
    </row>
    <row r="7">
      <c r="A7" t="str">
        <v>Lead time (working days)</v>
      </c>
    </row>
    <row r="8">
      <c r="A8" t="str">
        <v>GSTIN (India only)</v>
      </c>
    </row>
    <row r="10">
      <c r="A10" t="str">
        <v>Line</v>
      </c>
      <c r="B10" t="str">
        <v>Item</v>
      </c>
      <c r="C10" t="str">
        <v>Quantity</v>
      </c>
      <c r="D10" t="str">
        <v>Unit</v>
      </c>
      <c r="E10" t="str">
        <v>Unit price</v>
      </c>
      <c r="F10" t="str">
        <v>Currency</v>
      </c>
      <c r="G10" t="str">
        <v>Line total</v>
      </c>
      <c r="H10" t="str">
        <v>Minimum order quantity</v>
      </c>
      <c r="I10" t="str">
        <v>Offered item (if different)</v>
      </c>
      <c r="J10" t="str">
        <v>Notes</v>
      </c>
    </row>
    <row r="11">
      <c r="A11">
        <v>1</v>
      </c>
      <c r="B11" t="str">
        <f>IF('Line items'!B12="","",IF('Line items'!C12="",'Line items'!B12,'Line items'!B12&amp;", "&amp;'Line items'!C12))</f>
        <v/>
      </c>
      <c r="C11" t="str">
        <f>IF('Line items'!E12="","",'Line items'!E12)</f>
        <v/>
      </c>
      <c r="D11" t="str">
        <f>IF('Line items'!F12="","",'Line items'!F12)</f>
        <v/>
      </c>
      <c r="G11" t="str">
        <f>IF(OR(C11="",E11=""),"",C11*E11)</f>
        <v/>
      </c>
    </row>
    <row r="12">
      <c r="A12">
        <v>2</v>
      </c>
      <c r="B12" t="str">
        <f>IF('Line items'!B13="","",IF('Line items'!C13="",'Line items'!B13,'Line items'!B13&amp;", "&amp;'Line items'!C13))</f>
        <v/>
      </c>
      <c r="C12" t="str">
        <f>IF('Line items'!E13="","",'Line items'!E13)</f>
        <v/>
      </c>
      <c r="D12" t="str">
        <f>IF('Line items'!F13="","",'Line items'!F13)</f>
        <v/>
      </c>
      <c r="G12" t="str">
        <f>IF(OR(C12="",E12=""),"",C12*E12)</f>
        <v/>
      </c>
    </row>
    <row r="13">
      <c r="A13">
        <v>3</v>
      </c>
      <c r="B13" t="str">
        <f>IF('Line items'!B14="","",IF('Line items'!C14="",'Line items'!B14,'Line items'!B14&amp;", "&amp;'Line items'!C14))</f>
        <v/>
      </c>
      <c r="C13" t="str">
        <f>IF('Line items'!E14="","",'Line items'!E14)</f>
        <v/>
      </c>
      <c r="D13" t="str">
        <f>IF('Line items'!F14="","",'Line items'!F14)</f>
        <v/>
      </c>
      <c r="G13" t="str">
        <f>IF(OR(C13="",E13=""),"",C13*E13)</f>
        <v/>
      </c>
    </row>
    <row r="14">
      <c r="A14">
        <v>4</v>
      </c>
      <c r="B14" t="str">
        <f>IF('Line items'!B15="","",IF('Line items'!C15="",'Line items'!B15,'Line items'!B15&amp;", "&amp;'Line items'!C15))</f>
        <v/>
      </c>
      <c r="C14" t="str">
        <f>IF('Line items'!E15="","",'Line items'!E15)</f>
        <v/>
      </c>
      <c r="D14" t="str">
        <f>IF('Line items'!F15="","",'Line items'!F15)</f>
        <v/>
      </c>
      <c r="G14" t="str">
        <f>IF(OR(C14="",E14=""),"",C14*E14)</f>
        <v/>
      </c>
    </row>
    <row r="15">
      <c r="A15">
        <v>5</v>
      </c>
      <c r="B15" t="str">
        <f>IF('Line items'!B16="","",IF('Line items'!C16="",'Line items'!B16,'Line items'!B16&amp;", "&amp;'Line items'!C16))</f>
        <v/>
      </c>
      <c r="C15" t="str">
        <f>IF('Line items'!E16="","",'Line items'!E16)</f>
        <v/>
      </c>
      <c r="D15" t="str">
        <f>IF('Line items'!F16="","",'Line items'!F16)</f>
        <v/>
      </c>
      <c r="G15" t="str">
        <f>IF(OR(C15="",E15=""),"",C15*E15)</f>
        <v/>
      </c>
    </row>
    <row r="16">
      <c r="A16">
        <v>6</v>
      </c>
      <c r="B16" t="str">
        <f>IF('Line items'!B17="","",IF('Line items'!C17="",'Line items'!B17,'Line items'!B17&amp;", "&amp;'Line items'!C17))</f>
        <v/>
      </c>
      <c r="C16" t="str">
        <f>IF('Line items'!E17="","",'Line items'!E17)</f>
        <v/>
      </c>
      <c r="D16" t="str">
        <f>IF('Line items'!F17="","",'Line items'!F17)</f>
        <v/>
      </c>
      <c r="G16" t="str">
        <f>IF(OR(C16="",E16=""),"",C16*E16)</f>
        <v/>
      </c>
    </row>
    <row r="17">
      <c r="A17">
        <v>7</v>
      </c>
      <c r="B17" t="str">
        <f>IF('Line items'!B18="","",IF('Line items'!C18="",'Line items'!B18,'Line items'!B18&amp;", "&amp;'Line items'!C18))</f>
        <v/>
      </c>
      <c r="C17" t="str">
        <f>IF('Line items'!E18="","",'Line items'!E18)</f>
        <v/>
      </c>
      <c r="D17" t="str">
        <f>IF('Line items'!F18="","",'Line items'!F18)</f>
        <v/>
      </c>
      <c r="G17" t="str">
        <f>IF(OR(C17="",E17=""),"",C17*E17)</f>
        <v/>
      </c>
    </row>
    <row r="18">
      <c r="A18">
        <v>8</v>
      </c>
      <c r="B18" t="str">
        <f>IF('Line items'!B19="","",IF('Line items'!C19="",'Line items'!B19,'Line items'!B19&amp;", "&amp;'Line items'!C19))</f>
        <v/>
      </c>
      <c r="C18" t="str">
        <f>IF('Line items'!E19="","",'Line items'!E19)</f>
        <v/>
      </c>
      <c r="D18" t="str">
        <f>IF('Line items'!F19="","",'Line items'!F19)</f>
        <v/>
      </c>
      <c r="G18" t="str">
        <f>IF(OR(C18="",E18=""),"",C18*E18)</f>
        <v/>
      </c>
    </row>
    <row r="19">
      <c r="A19">
        <v>9</v>
      </c>
      <c r="B19" t="str">
        <f>IF('Line items'!B20="","",IF('Line items'!C20="",'Line items'!B20,'Line items'!B20&amp;", "&amp;'Line items'!C20))</f>
        <v/>
      </c>
      <c r="C19" t="str">
        <f>IF('Line items'!E20="","",'Line items'!E20)</f>
        <v/>
      </c>
      <c r="D19" t="str">
        <f>IF('Line items'!F20="","",'Line items'!F20)</f>
        <v/>
      </c>
      <c r="G19" t="str">
        <f>IF(OR(C19="",E19=""),"",C19*E19)</f>
        <v/>
      </c>
    </row>
    <row r="20">
      <c r="A20">
        <v>10</v>
      </c>
      <c r="B20" t="str">
        <f>IF('Line items'!B21="","",IF('Line items'!C21="",'Line items'!B21,'Line items'!B21&amp;", "&amp;'Line items'!C21))</f>
        <v/>
      </c>
      <c r="C20" t="str">
        <f>IF('Line items'!E21="","",'Line items'!E21)</f>
        <v/>
      </c>
      <c r="D20" t="str">
        <f>IF('Line items'!F21="","",'Line items'!F21)</f>
        <v/>
      </c>
      <c r="G20" t="str">
        <f>IF(OR(C20="",E20=""),"",C20*E20)</f>
        <v/>
      </c>
    </row>
    <row r="22">
      <c r="B22" t="str">
        <v>Charges outside the lines</v>
      </c>
      <c r="C22" t="str">
        <v>Amount</v>
      </c>
    </row>
    <row r="23">
      <c r="B23" t="str">
        <v>Freight</v>
      </c>
    </row>
    <row r="24">
      <c r="B24" t="str">
        <v>Packing</v>
      </c>
    </row>
    <row r="25">
      <c r="B25" t="str">
        <v>Other</v>
      </c>
    </row>
  </sheetData>
  <ignoredErrors>
    <ignoredError numberStoredAsText="1" sqref="A1:J25"/>
  </ignoredError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24.83203125" customWidth="1"/>
    <col min="2" max="2" width="52.83203125" customWidth="1"/>
    <col min="3" max="3" width="10.83203125" customWidth="1"/>
    <col min="4" max="4" width="12.83203125" customWidth="1"/>
    <col min="5" max="5" width="12.83203125" customWidth="1"/>
    <col min="6" max="6" width="16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6.83203125" customWidth="1"/>
    <col min="12" max="12" width="26.83203125" customWidth="1"/>
    <col min="13" max="13" width="36.83203125" customWidth="1"/>
  </cols>
  <sheetData>
    <row r="1">
      <c r="A1" t="str">
        <v>Supplier name</v>
      </c>
    </row>
    <row r="2">
      <c r="A2" t="str">
        <v>Quote reference</v>
      </c>
    </row>
    <row r="3">
      <c r="A3" t="str">
        <v>Date</v>
      </c>
    </row>
    <row r="4">
      <c r="A4" t="str">
        <v>Valid until</v>
      </c>
    </row>
    <row r="5">
      <c r="A5" t="str">
        <v>Payment terms</v>
      </c>
    </row>
    <row r="6">
      <c r="A6" t="str">
        <v>Delivery terms</v>
      </c>
    </row>
    <row r="7">
      <c r="A7" t="str">
        <v>Lead time (working days)</v>
      </c>
    </row>
    <row r="8">
      <c r="A8" t="str">
        <v>GSTIN (India only)</v>
      </c>
    </row>
    <row r="10">
      <c r="A10" t="str">
        <v>Line</v>
      </c>
      <c r="B10" t="str">
        <v>Item</v>
      </c>
      <c r="C10" t="str">
        <v>Quantity</v>
      </c>
      <c r="D10" t="str">
        <v>Unit</v>
      </c>
      <c r="E10" t="str">
        <v>HSN or SAC</v>
      </c>
      <c r="F10" t="str">
        <v>Price before GST</v>
      </c>
      <c r="G10" t="str">
        <v>GST rate %</v>
      </c>
      <c r="H10" t="str">
        <v>Currency</v>
      </c>
      <c r="I10" t="str">
        <v>Line total</v>
      </c>
      <c r="J10" t="str">
        <v>GST amount</v>
      </c>
      <c r="K10" t="str">
        <v>Minimum order quantity</v>
      </c>
      <c r="L10" t="str">
        <v>Offered item (if different)</v>
      </c>
      <c r="M10" t="str">
        <v>Notes</v>
      </c>
    </row>
    <row r="11">
      <c r="A11">
        <v>1</v>
      </c>
      <c r="B11" t="str">
        <f>IF('Line items'!B12="","",IF('Line items'!C12="",'Line items'!B12,'Line items'!B12&amp;", "&amp;'Line items'!C12))</f>
        <v/>
      </c>
      <c r="C11" t="str">
        <f>IF('Line items'!E12="","",'Line items'!E12)</f>
        <v/>
      </c>
      <c r="D11" t="str">
        <f>IF('Line items'!F12="","",'Line items'!F12)</f>
        <v/>
      </c>
      <c r="I11" t="str">
        <f>IF(OR(C11="",F11=""),"",C11*F11)</f>
        <v/>
      </c>
      <c r="J11" t="str">
        <f>IF(OR(I11="",G11=""),"",I11*G11/100)</f>
        <v/>
      </c>
    </row>
    <row r="12">
      <c r="A12">
        <v>2</v>
      </c>
      <c r="B12" t="str">
        <f>IF('Line items'!B13="","",IF('Line items'!C13="",'Line items'!B13,'Line items'!B13&amp;", "&amp;'Line items'!C13))</f>
        <v/>
      </c>
      <c r="C12" t="str">
        <f>IF('Line items'!E13="","",'Line items'!E13)</f>
        <v/>
      </c>
      <c r="D12" t="str">
        <f>IF('Line items'!F13="","",'Line items'!F13)</f>
        <v/>
      </c>
      <c r="I12" t="str">
        <f>IF(OR(C12="",F12=""),"",C12*F12)</f>
        <v/>
      </c>
      <c r="J12" t="str">
        <f>IF(OR(I12="",G12=""),"",I12*G12/100)</f>
        <v/>
      </c>
    </row>
    <row r="13">
      <c r="A13">
        <v>3</v>
      </c>
      <c r="B13" t="str">
        <f>IF('Line items'!B14="","",IF('Line items'!C14="",'Line items'!B14,'Line items'!B14&amp;", "&amp;'Line items'!C14))</f>
        <v/>
      </c>
      <c r="C13" t="str">
        <f>IF('Line items'!E14="","",'Line items'!E14)</f>
        <v/>
      </c>
      <c r="D13" t="str">
        <f>IF('Line items'!F14="","",'Line items'!F14)</f>
        <v/>
      </c>
      <c r="I13" t="str">
        <f>IF(OR(C13="",F13=""),"",C13*F13)</f>
        <v/>
      </c>
      <c r="J13" t="str">
        <f>IF(OR(I13="",G13=""),"",I13*G13/100)</f>
        <v/>
      </c>
    </row>
    <row r="14">
      <c r="A14">
        <v>4</v>
      </c>
      <c r="B14" t="str">
        <f>IF('Line items'!B15="","",IF('Line items'!C15="",'Line items'!B15,'Line items'!B15&amp;", "&amp;'Line items'!C15))</f>
        <v/>
      </c>
      <c r="C14" t="str">
        <f>IF('Line items'!E15="","",'Line items'!E15)</f>
        <v/>
      </c>
      <c r="D14" t="str">
        <f>IF('Line items'!F15="","",'Line items'!F15)</f>
        <v/>
      </c>
      <c r="I14" t="str">
        <f>IF(OR(C14="",F14=""),"",C14*F14)</f>
        <v/>
      </c>
      <c r="J14" t="str">
        <f>IF(OR(I14="",G14=""),"",I14*G14/100)</f>
        <v/>
      </c>
    </row>
    <row r="15">
      <c r="A15">
        <v>5</v>
      </c>
      <c r="B15" t="str">
        <f>IF('Line items'!B16="","",IF('Line items'!C16="",'Line items'!B16,'Line items'!B16&amp;", "&amp;'Line items'!C16))</f>
        <v/>
      </c>
      <c r="C15" t="str">
        <f>IF('Line items'!E16="","",'Line items'!E16)</f>
        <v/>
      </c>
      <c r="D15" t="str">
        <f>IF('Line items'!F16="","",'Line items'!F16)</f>
        <v/>
      </c>
      <c r="I15" t="str">
        <f>IF(OR(C15="",F15=""),"",C15*F15)</f>
        <v/>
      </c>
      <c r="J15" t="str">
        <f>IF(OR(I15="",G15=""),"",I15*G15/100)</f>
        <v/>
      </c>
    </row>
    <row r="16">
      <c r="A16">
        <v>6</v>
      </c>
      <c r="B16" t="str">
        <f>IF('Line items'!B17="","",IF('Line items'!C17="",'Line items'!B17,'Line items'!B17&amp;", "&amp;'Line items'!C17))</f>
        <v/>
      </c>
      <c r="C16" t="str">
        <f>IF('Line items'!E17="","",'Line items'!E17)</f>
        <v/>
      </c>
      <c r="D16" t="str">
        <f>IF('Line items'!F17="","",'Line items'!F17)</f>
        <v/>
      </c>
      <c r="I16" t="str">
        <f>IF(OR(C16="",F16=""),"",C16*F16)</f>
        <v/>
      </c>
      <c r="J16" t="str">
        <f>IF(OR(I16="",G16=""),"",I16*G16/100)</f>
        <v/>
      </c>
    </row>
    <row r="17">
      <c r="A17">
        <v>7</v>
      </c>
      <c r="B17" t="str">
        <f>IF('Line items'!B18="","",IF('Line items'!C18="",'Line items'!B18,'Line items'!B18&amp;", "&amp;'Line items'!C18))</f>
        <v/>
      </c>
      <c r="C17" t="str">
        <f>IF('Line items'!E18="","",'Line items'!E18)</f>
        <v/>
      </c>
      <c r="D17" t="str">
        <f>IF('Line items'!F18="","",'Line items'!F18)</f>
        <v/>
      </c>
      <c r="I17" t="str">
        <f>IF(OR(C17="",F17=""),"",C17*F17)</f>
        <v/>
      </c>
      <c r="J17" t="str">
        <f>IF(OR(I17="",G17=""),"",I17*G17/100)</f>
        <v/>
      </c>
    </row>
    <row r="18">
      <c r="A18">
        <v>8</v>
      </c>
      <c r="B18" t="str">
        <f>IF('Line items'!B19="","",IF('Line items'!C19="",'Line items'!B19,'Line items'!B19&amp;", "&amp;'Line items'!C19))</f>
        <v/>
      </c>
      <c r="C18" t="str">
        <f>IF('Line items'!E19="","",'Line items'!E19)</f>
        <v/>
      </c>
      <c r="D18" t="str">
        <f>IF('Line items'!F19="","",'Line items'!F19)</f>
        <v/>
      </c>
      <c r="I18" t="str">
        <f>IF(OR(C18="",F18=""),"",C18*F18)</f>
        <v/>
      </c>
      <c r="J18" t="str">
        <f>IF(OR(I18="",G18=""),"",I18*G18/100)</f>
        <v/>
      </c>
    </row>
    <row r="19">
      <c r="A19">
        <v>9</v>
      </c>
      <c r="B19" t="str">
        <f>IF('Line items'!B20="","",IF('Line items'!C20="",'Line items'!B20,'Line items'!B20&amp;", "&amp;'Line items'!C20))</f>
        <v/>
      </c>
      <c r="C19" t="str">
        <f>IF('Line items'!E20="","",'Line items'!E20)</f>
        <v/>
      </c>
      <c r="D19" t="str">
        <f>IF('Line items'!F20="","",'Line items'!F20)</f>
        <v/>
      </c>
      <c r="I19" t="str">
        <f>IF(OR(C19="",F19=""),"",C19*F19)</f>
        <v/>
      </c>
      <c r="J19" t="str">
        <f>IF(OR(I19="",G19=""),"",I19*G19/100)</f>
        <v/>
      </c>
    </row>
    <row r="20">
      <c r="A20">
        <v>10</v>
      </c>
      <c r="B20" t="str">
        <f>IF('Line items'!B21="","",IF('Line items'!C21="",'Line items'!B21,'Line items'!B21&amp;", "&amp;'Line items'!C21))</f>
        <v/>
      </c>
      <c r="C20" t="str">
        <f>IF('Line items'!E21="","",'Line items'!E21)</f>
        <v/>
      </c>
      <c r="D20" t="str">
        <f>IF('Line items'!F21="","",'Line items'!F21)</f>
        <v/>
      </c>
      <c r="I20" t="str">
        <f>IF(OR(C20="",F20=""),"",C20*F20)</f>
        <v/>
      </c>
      <c r="J20" t="str">
        <f>IF(OR(I20="",G20=""),"",I20*G20/100)</f>
        <v/>
      </c>
    </row>
    <row r="22">
      <c r="B22" t="str">
        <v>Charges outside the lines</v>
      </c>
      <c r="C22" t="str">
        <v>Amount</v>
      </c>
    </row>
    <row r="23">
      <c r="B23" t="str">
        <v>Freight</v>
      </c>
    </row>
    <row r="24">
      <c r="B24" t="str">
        <v>Packing</v>
      </c>
    </row>
    <row r="25">
      <c r="B25" t="str">
        <v>Other</v>
      </c>
    </row>
  </sheetData>
  <ignoredErrors>
    <ignoredError numberStoredAsText="1" sqref="A1:M25"/>
  </ignoredError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cols>
    <col min="1" max="1" width="6.83203125" customWidth="1"/>
    <col min="2" max="2" width="52.83203125" customWidth="1"/>
    <col min="3" max="3" width="10.83203125" customWidth="1"/>
    <col min="4" max="4" width="12.83203125" customWidth="1"/>
    <col min="5" max="5" width="12.83203125" customWidth="1"/>
    <col min="6" max="6" width="14.83203125" customWidth="1"/>
    <col min="7" max="7" width="18.83203125" customWidth="1"/>
    <col min="8" max="8" width="12.83203125" customWidth="1"/>
    <col min="9" max="9" width="14.83203125" customWidth="1"/>
    <col min="10" max="10" width="18.83203125" customWidth="1"/>
    <col min="11" max="11" width="12.83203125" customWidth="1"/>
    <col min="12" max="12" width="14.83203125" customWidth="1"/>
    <col min="13" max="13" width="18.83203125" customWidth="1"/>
    <col min="14" max="14" width="12.83203125" customWidth="1"/>
    <col min="15" max="15" width="14.83203125" customWidth="1"/>
    <col min="16" max="16" width="18.83203125" customWidth="1"/>
    <col min="17" max="17" width="12.83203125" customWidth="1"/>
    <col min="18" max="18" width="14.83203125" customWidth="1"/>
    <col min="19" max="19" width="18.83203125" customWidth="1"/>
    <col min="20" max="20" width="24.83203125" customWidth="1"/>
  </cols>
  <sheetData>
    <row r="1">
      <c r="E1" t="str">
        <v>Supplier 1</v>
      </c>
      <c r="H1" t="str">
        <v>Supplier 2</v>
      </c>
      <c r="K1" t="str">
        <v>Supplier 3</v>
      </c>
      <c r="N1" t="str">
        <v>Supplier 4</v>
      </c>
      <c r="Q1" t="str">
        <v>Supplier 5</v>
      </c>
    </row>
    <row r="2">
      <c r="A2" t="str">
        <v>Line</v>
      </c>
      <c r="B2" t="str">
        <v>Item</v>
      </c>
      <c r="C2" t="str">
        <v>Quantity</v>
      </c>
      <c r="D2" t="str">
        <v>Unit</v>
      </c>
      <c r="E2" t="str">
        <v>Unit price</v>
      </c>
      <c r="F2" t="str">
        <v>Unit as quoted</v>
      </c>
      <c r="G2" t="str">
        <v>Note</v>
      </c>
      <c r="H2" t="str">
        <v>Unit price</v>
      </c>
      <c r="I2" t="str">
        <v>Unit as quoted</v>
      </c>
      <c r="J2" t="str">
        <v>Note</v>
      </c>
      <c r="K2" t="str">
        <v>Unit price</v>
      </c>
      <c r="L2" t="str">
        <v>Unit as quoted</v>
      </c>
      <c r="M2" t="str">
        <v>Note</v>
      </c>
      <c r="N2" t="str">
        <v>Unit price</v>
      </c>
      <c r="O2" t="str">
        <v>Unit as quoted</v>
      </c>
      <c r="P2" t="str">
        <v>Note</v>
      </c>
      <c r="Q2" t="str">
        <v>Unit price</v>
      </c>
      <c r="R2" t="str">
        <v>Unit as quoted</v>
      </c>
      <c r="S2" t="str">
        <v>Note</v>
      </c>
      <c r="T2" t="str">
        <v>Lowest</v>
      </c>
    </row>
    <row r="3">
      <c r="A3">
        <v>1</v>
      </c>
      <c r="B3" t="str">
        <f>IF('Line items'!B12="","",IF('Line items'!C12="",'Line items'!B12,'Line items'!B12&amp;", "&amp;'Line items'!C12))</f>
        <v/>
      </c>
      <c r="C3" t="str">
        <f>IF('Line items'!E12="","",'Line items'!E12)</f>
        <v/>
      </c>
      <c r="D3" t="str">
        <f>IF('Line items'!F12="","",'Line items'!F12)</f>
        <v/>
      </c>
      <c r="T3" t="str">
        <f>IF(OR(AND(F3&lt;&gt;"",F3&lt;&gt;D3),AND(I3&lt;&gt;"",I3&lt;&gt;D3),AND(L3&lt;&gt;"",L3&lt;&gt;D3),AND(O3&lt;&gt;"",O3&lt;&gt;D3),AND(R3&lt;&gt;"",R3&lt;&gt;D3)),"Check units",IF(MIN(IF(AND(ISNUMBER(E3),G3=""),E3,1E+99),IF(AND(ISNUMBER(H3),J3=""),H3,1E+99),IF(AND(ISNUMBER(K3),M3=""),K3,1E+99),IF(AND(ISNUMBER(N3),P3=""),N3,1E+99),IF(AND(ISNUMBER(Q3),S3=""),Q3,1E+99))=1E+99,"",IF(IF(AND(ISNUMBER(E3),G3=""),E3,1E+99)=MIN(IF(AND(ISNUMBER(E3),G3=""),E3,1E+99),IF(AND(ISNUMBER(H3),J3=""),H3,1E+99),IF(AND(ISNUMBER(K3),M3=""),K3,1E+99),IF(AND(ISNUMBER(N3),P3=""),N3,1E+99),IF(AND(ISNUMBER(Q3),S3=""),Q3,1E+99)),E1,IF(IF(AND(ISNUMBER(H3),J3=""),H3,1E+99)=MIN(IF(AND(ISNUMBER(E3),G3=""),E3,1E+99),IF(AND(ISNUMBER(H3),J3=""),H3,1E+99),IF(AND(ISNUMBER(K3),M3=""),K3,1E+99),IF(AND(ISNUMBER(N3),P3=""),N3,1E+99),IF(AND(ISNUMBER(Q3),S3=""),Q3,1E+99)),H1,IF(IF(AND(ISNUMBER(K3),M3=""),K3,1E+99)=MIN(IF(AND(ISNUMBER(E3),G3=""),E3,1E+99),IF(AND(ISNUMBER(H3),J3=""),H3,1E+99),IF(AND(ISNUMBER(K3),M3=""),K3,1E+99),IF(AND(ISNUMBER(N3),P3=""),N3,1E+99),IF(AND(ISNUMBER(Q3),S3=""),Q3,1E+99)),K1,IF(IF(AND(ISNUMBER(N3),P3=""),N3,1E+99)=MIN(IF(AND(ISNUMBER(E3),G3=""),E3,1E+99),IF(AND(ISNUMBER(H3),J3=""),H3,1E+99),IF(AND(ISNUMBER(K3),M3=""),K3,1E+99),IF(AND(ISNUMBER(N3),P3=""),N3,1E+99),IF(AND(ISNUMBER(Q3),S3=""),Q3,1E+99)),N1,IF(IF(AND(ISNUMBER(Q3),S3=""),Q3,1E+99)=MIN(IF(AND(ISNUMBER(E3),G3=""),E3,1E+99),IF(AND(ISNUMBER(H3),J3=""),H3,1E+99),IF(AND(ISNUMBER(K3),M3=""),K3,1E+99),IF(AND(ISNUMBER(N3),P3=""),N3,1E+99),IF(AND(ISNUMBER(Q3),S3=""),Q3,1E+99)),Q1,"")))))))</f>
        <v/>
      </c>
    </row>
    <row r="4">
      <c r="A4">
        <v>2</v>
      </c>
      <c r="B4" t="str">
        <f>IF('Line items'!B13="","",IF('Line items'!C13="",'Line items'!B13,'Line items'!B13&amp;", "&amp;'Line items'!C13))</f>
        <v/>
      </c>
      <c r="C4" t="str">
        <f>IF('Line items'!E13="","",'Line items'!E13)</f>
        <v/>
      </c>
      <c r="D4" t="str">
        <f>IF('Line items'!F13="","",'Line items'!F13)</f>
        <v/>
      </c>
      <c r="T4" t="str">
        <f>IF(OR(AND(F4&lt;&gt;"",F4&lt;&gt;D4),AND(I4&lt;&gt;"",I4&lt;&gt;D4),AND(L4&lt;&gt;"",L4&lt;&gt;D4),AND(O4&lt;&gt;"",O4&lt;&gt;D4),AND(R4&lt;&gt;"",R4&lt;&gt;D4)),"Check units",IF(MIN(IF(AND(ISNUMBER(E4),G4=""),E4,1E+99),IF(AND(ISNUMBER(H4),J4=""),H4,1E+99),IF(AND(ISNUMBER(K4),M4=""),K4,1E+99),IF(AND(ISNUMBER(N4),P4=""),N4,1E+99),IF(AND(ISNUMBER(Q4),S4=""),Q4,1E+99))=1E+99,"",IF(IF(AND(ISNUMBER(E4),G4=""),E4,1E+99)=MIN(IF(AND(ISNUMBER(E4),G4=""),E4,1E+99),IF(AND(ISNUMBER(H4),J4=""),H4,1E+99),IF(AND(ISNUMBER(K4),M4=""),K4,1E+99),IF(AND(ISNUMBER(N4),P4=""),N4,1E+99),IF(AND(ISNUMBER(Q4),S4=""),Q4,1E+99)),E1,IF(IF(AND(ISNUMBER(H4),J4=""),H4,1E+99)=MIN(IF(AND(ISNUMBER(E4),G4=""),E4,1E+99),IF(AND(ISNUMBER(H4),J4=""),H4,1E+99),IF(AND(ISNUMBER(K4),M4=""),K4,1E+99),IF(AND(ISNUMBER(N4),P4=""),N4,1E+99),IF(AND(ISNUMBER(Q4),S4=""),Q4,1E+99)),H1,IF(IF(AND(ISNUMBER(K4),M4=""),K4,1E+99)=MIN(IF(AND(ISNUMBER(E4),G4=""),E4,1E+99),IF(AND(ISNUMBER(H4),J4=""),H4,1E+99),IF(AND(ISNUMBER(K4),M4=""),K4,1E+99),IF(AND(ISNUMBER(N4),P4=""),N4,1E+99),IF(AND(ISNUMBER(Q4),S4=""),Q4,1E+99)),K1,IF(IF(AND(ISNUMBER(N4),P4=""),N4,1E+99)=MIN(IF(AND(ISNUMBER(E4),G4=""),E4,1E+99),IF(AND(ISNUMBER(H4),J4=""),H4,1E+99),IF(AND(ISNUMBER(K4),M4=""),K4,1E+99),IF(AND(ISNUMBER(N4),P4=""),N4,1E+99),IF(AND(ISNUMBER(Q4),S4=""),Q4,1E+99)),N1,IF(IF(AND(ISNUMBER(Q4),S4=""),Q4,1E+99)=MIN(IF(AND(ISNUMBER(E4),G4=""),E4,1E+99),IF(AND(ISNUMBER(H4),J4=""),H4,1E+99),IF(AND(ISNUMBER(K4),M4=""),K4,1E+99),IF(AND(ISNUMBER(N4),P4=""),N4,1E+99),IF(AND(ISNUMBER(Q4),S4=""),Q4,1E+99)),Q1,"")))))))</f>
        <v/>
      </c>
    </row>
    <row r="5">
      <c r="A5">
        <v>3</v>
      </c>
      <c r="B5" t="str">
        <f>IF('Line items'!B14="","",IF('Line items'!C14="",'Line items'!B14,'Line items'!B14&amp;", "&amp;'Line items'!C14))</f>
        <v/>
      </c>
      <c r="C5" t="str">
        <f>IF('Line items'!E14="","",'Line items'!E14)</f>
        <v/>
      </c>
      <c r="D5" t="str">
        <f>IF('Line items'!F14="","",'Line items'!F14)</f>
        <v/>
      </c>
      <c r="T5" t="str">
        <f>IF(OR(AND(F5&lt;&gt;"",F5&lt;&gt;D5),AND(I5&lt;&gt;"",I5&lt;&gt;D5),AND(L5&lt;&gt;"",L5&lt;&gt;D5),AND(O5&lt;&gt;"",O5&lt;&gt;D5),AND(R5&lt;&gt;"",R5&lt;&gt;D5)),"Check units",IF(MIN(IF(AND(ISNUMBER(E5),G5=""),E5,1E+99),IF(AND(ISNUMBER(H5),J5=""),H5,1E+99),IF(AND(ISNUMBER(K5),M5=""),K5,1E+99),IF(AND(ISNUMBER(N5),P5=""),N5,1E+99),IF(AND(ISNUMBER(Q5),S5=""),Q5,1E+99))=1E+99,"",IF(IF(AND(ISNUMBER(E5),G5=""),E5,1E+99)=MIN(IF(AND(ISNUMBER(E5),G5=""),E5,1E+99),IF(AND(ISNUMBER(H5),J5=""),H5,1E+99),IF(AND(ISNUMBER(K5),M5=""),K5,1E+99),IF(AND(ISNUMBER(N5),P5=""),N5,1E+99),IF(AND(ISNUMBER(Q5),S5=""),Q5,1E+99)),E1,IF(IF(AND(ISNUMBER(H5),J5=""),H5,1E+99)=MIN(IF(AND(ISNUMBER(E5),G5=""),E5,1E+99),IF(AND(ISNUMBER(H5),J5=""),H5,1E+99),IF(AND(ISNUMBER(K5),M5=""),K5,1E+99),IF(AND(ISNUMBER(N5),P5=""),N5,1E+99),IF(AND(ISNUMBER(Q5),S5=""),Q5,1E+99)),H1,IF(IF(AND(ISNUMBER(K5),M5=""),K5,1E+99)=MIN(IF(AND(ISNUMBER(E5),G5=""),E5,1E+99),IF(AND(ISNUMBER(H5),J5=""),H5,1E+99),IF(AND(ISNUMBER(K5),M5=""),K5,1E+99),IF(AND(ISNUMBER(N5),P5=""),N5,1E+99),IF(AND(ISNUMBER(Q5),S5=""),Q5,1E+99)),K1,IF(IF(AND(ISNUMBER(N5),P5=""),N5,1E+99)=MIN(IF(AND(ISNUMBER(E5),G5=""),E5,1E+99),IF(AND(ISNUMBER(H5),J5=""),H5,1E+99),IF(AND(ISNUMBER(K5),M5=""),K5,1E+99),IF(AND(ISNUMBER(N5),P5=""),N5,1E+99),IF(AND(ISNUMBER(Q5),S5=""),Q5,1E+99)),N1,IF(IF(AND(ISNUMBER(Q5),S5=""),Q5,1E+99)=MIN(IF(AND(ISNUMBER(E5),G5=""),E5,1E+99),IF(AND(ISNUMBER(H5),J5=""),H5,1E+99),IF(AND(ISNUMBER(K5),M5=""),K5,1E+99),IF(AND(ISNUMBER(N5),P5=""),N5,1E+99),IF(AND(ISNUMBER(Q5),S5=""),Q5,1E+99)),Q1,"")))))))</f>
        <v/>
      </c>
    </row>
    <row r="6">
      <c r="A6">
        <v>4</v>
      </c>
      <c r="B6" t="str">
        <f>IF('Line items'!B15="","",IF('Line items'!C15="",'Line items'!B15,'Line items'!B15&amp;", "&amp;'Line items'!C15))</f>
        <v/>
      </c>
      <c r="C6" t="str">
        <f>IF('Line items'!E15="","",'Line items'!E15)</f>
        <v/>
      </c>
      <c r="D6" t="str">
        <f>IF('Line items'!F15="","",'Line items'!F15)</f>
        <v/>
      </c>
      <c r="T6" t="str">
        <f>IF(OR(AND(F6&lt;&gt;"",F6&lt;&gt;D6),AND(I6&lt;&gt;"",I6&lt;&gt;D6),AND(L6&lt;&gt;"",L6&lt;&gt;D6),AND(O6&lt;&gt;"",O6&lt;&gt;D6),AND(R6&lt;&gt;"",R6&lt;&gt;D6)),"Check units",IF(MIN(IF(AND(ISNUMBER(E6),G6=""),E6,1E+99),IF(AND(ISNUMBER(H6),J6=""),H6,1E+99),IF(AND(ISNUMBER(K6),M6=""),K6,1E+99),IF(AND(ISNUMBER(N6),P6=""),N6,1E+99),IF(AND(ISNUMBER(Q6),S6=""),Q6,1E+99))=1E+99,"",IF(IF(AND(ISNUMBER(E6),G6=""),E6,1E+99)=MIN(IF(AND(ISNUMBER(E6),G6=""),E6,1E+99),IF(AND(ISNUMBER(H6),J6=""),H6,1E+99),IF(AND(ISNUMBER(K6),M6=""),K6,1E+99),IF(AND(ISNUMBER(N6),P6=""),N6,1E+99),IF(AND(ISNUMBER(Q6),S6=""),Q6,1E+99)),E1,IF(IF(AND(ISNUMBER(H6),J6=""),H6,1E+99)=MIN(IF(AND(ISNUMBER(E6),G6=""),E6,1E+99),IF(AND(ISNUMBER(H6),J6=""),H6,1E+99),IF(AND(ISNUMBER(K6),M6=""),K6,1E+99),IF(AND(ISNUMBER(N6),P6=""),N6,1E+99),IF(AND(ISNUMBER(Q6),S6=""),Q6,1E+99)),H1,IF(IF(AND(ISNUMBER(K6),M6=""),K6,1E+99)=MIN(IF(AND(ISNUMBER(E6),G6=""),E6,1E+99),IF(AND(ISNUMBER(H6),J6=""),H6,1E+99),IF(AND(ISNUMBER(K6),M6=""),K6,1E+99),IF(AND(ISNUMBER(N6),P6=""),N6,1E+99),IF(AND(ISNUMBER(Q6),S6=""),Q6,1E+99)),K1,IF(IF(AND(ISNUMBER(N6),P6=""),N6,1E+99)=MIN(IF(AND(ISNUMBER(E6),G6=""),E6,1E+99),IF(AND(ISNUMBER(H6),J6=""),H6,1E+99),IF(AND(ISNUMBER(K6),M6=""),K6,1E+99),IF(AND(ISNUMBER(N6),P6=""),N6,1E+99),IF(AND(ISNUMBER(Q6),S6=""),Q6,1E+99)),N1,IF(IF(AND(ISNUMBER(Q6),S6=""),Q6,1E+99)=MIN(IF(AND(ISNUMBER(E6),G6=""),E6,1E+99),IF(AND(ISNUMBER(H6),J6=""),H6,1E+99),IF(AND(ISNUMBER(K6),M6=""),K6,1E+99),IF(AND(ISNUMBER(N6),P6=""),N6,1E+99),IF(AND(ISNUMBER(Q6),S6=""),Q6,1E+99)),Q1,"")))))))</f>
        <v/>
      </c>
    </row>
    <row r="7">
      <c r="A7">
        <v>5</v>
      </c>
      <c r="B7" t="str">
        <f>IF('Line items'!B16="","",IF('Line items'!C16="",'Line items'!B16,'Line items'!B16&amp;", "&amp;'Line items'!C16))</f>
        <v/>
      </c>
      <c r="C7" t="str">
        <f>IF('Line items'!E16="","",'Line items'!E16)</f>
        <v/>
      </c>
      <c r="D7" t="str">
        <f>IF('Line items'!F16="","",'Line items'!F16)</f>
        <v/>
      </c>
      <c r="T7" t="str">
        <f>IF(OR(AND(F7&lt;&gt;"",F7&lt;&gt;D7),AND(I7&lt;&gt;"",I7&lt;&gt;D7),AND(L7&lt;&gt;"",L7&lt;&gt;D7),AND(O7&lt;&gt;"",O7&lt;&gt;D7),AND(R7&lt;&gt;"",R7&lt;&gt;D7)),"Check units",IF(MIN(IF(AND(ISNUMBER(E7),G7=""),E7,1E+99),IF(AND(ISNUMBER(H7),J7=""),H7,1E+99),IF(AND(ISNUMBER(K7),M7=""),K7,1E+99),IF(AND(ISNUMBER(N7),P7=""),N7,1E+99),IF(AND(ISNUMBER(Q7),S7=""),Q7,1E+99))=1E+99,"",IF(IF(AND(ISNUMBER(E7),G7=""),E7,1E+99)=MIN(IF(AND(ISNUMBER(E7),G7=""),E7,1E+99),IF(AND(ISNUMBER(H7),J7=""),H7,1E+99),IF(AND(ISNUMBER(K7),M7=""),K7,1E+99),IF(AND(ISNUMBER(N7),P7=""),N7,1E+99),IF(AND(ISNUMBER(Q7),S7=""),Q7,1E+99)),E1,IF(IF(AND(ISNUMBER(H7),J7=""),H7,1E+99)=MIN(IF(AND(ISNUMBER(E7),G7=""),E7,1E+99),IF(AND(ISNUMBER(H7),J7=""),H7,1E+99),IF(AND(ISNUMBER(K7),M7=""),K7,1E+99),IF(AND(ISNUMBER(N7),P7=""),N7,1E+99),IF(AND(ISNUMBER(Q7),S7=""),Q7,1E+99)),H1,IF(IF(AND(ISNUMBER(K7),M7=""),K7,1E+99)=MIN(IF(AND(ISNUMBER(E7),G7=""),E7,1E+99),IF(AND(ISNUMBER(H7),J7=""),H7,1E+99),IF(AND(ISNUMBER(K7),M7=""),K7,1E+99),IF(AND(ISNUMBER(N7),P7=""),N7,1E+99),IF(AND(ISNUMBER(Q7),S7=""),Q7,1E+99)),K1,IF(IF(AND(ISNUMBER(N7),P7=""),N7,1E+99)=MIN(IF(AND(ISNUMBER(E7),G7=""),E7,1E+99),IF(AND(ISNUMBER(H7),J7=""),H7,1E+99),IF(AND(ISNUMBER(K7),M7=""),K7,1E+99),IF(AND(ISNUMBER(N7),P7=""),N7,1E+99),IF(AND(ISNUMBER(Q7),S7=""),Q7,1E+99)),N1,IF(IF(AND(ISNUMBER(Q7),S7=""),Q7,1E+99)=MIN(IF(AND(ISNUMBER(E7),G7=""),E7,1E+99),IF(AND(ISNUMBER(H7),J7=""),H7,1E+99),IF(AND(ISNUMBER(K7),M7=""),K7,1E+99),IF(AND(ISNUMBER(N7),P7=""),N7,1E+99),IF(AND(ISNUMBER(Q7),S7=""),Q7,1E+99)),Q1,"")))))))</f>
        <v/>
      </c>
    </row>
    <row r="8">
      <c r="A8">
        <v>6</v>
      </c>
      <c r="B8" t="str">
        <f>IF('Line items'!B17="","",IF('Line items'!C17="",'Line items'!B17,'Line items'!B17&amp;", "&amp;'Line items'!C17))</f>
        <v/>
      </c>
      <c r="C8" t="str">
        <f>IF('Line items'!E17="","",'Line items'!E17)</f>
        <v/>
      </c>
      <c r="D8" t="str">
        <f>IF('Line items'!F17="","",'Line items'!F17)</f>
        <v/>
      </c>
      <c r="T8" t="str">
        <f>IF(OR(AND(F8&lt;&gt;"",F8&lt;&gt;D8),AND(I8&lt;&gt;"",I8&lt;&gt;D8),AND(L8&lt;&gt;"",L8&lt;&gt;D8),AND(O8&lt;&gt;"",O8&lt;&gt;D8),AND(R8&lt;&gt;"",R8&lt;&gt;D8)),"Check units",IF(MIN(IF(AND(ISNUMBER(E8),G8=""),E8,1E+99),IF(AND(ISNUMBER(H8),J8=""),H8,1E+99),IF(AND(ISNUMBER(K8),M8=""),K8,1E+99),IF(AND(ISNUMBER(N8),P8=""),N8,1E+99),IF(AND(ISNUMBER(Q8),S8=""),Q8,1E+99))=1E+99,"",IF(IF(AND(ISNUMBER(E8),G8=""),E8,1E+99)=MIN(IF(AND(ISNUMBER(E8),G8=""),E8,1E+99),IF(AND(ISNUMBER(H8),J8=""),H8,1E+99),IF(AND(ISNUMBER(K8),M8=""),K8,1E+99),IF(AND(ISNUMBER(N8),P8=""),N8,1E+99),IF(AND(ISNUMBER(Q8),S8=""),Q8,1E+99)),E1,IF(IF(AND(ISNUMBER(H8),J8=""),H8,1E+99)=MIN(IF(AND(ISNUMBER(E8),G8=""),E8,1E+99),IF(AND(ISNUMBER(H8),J8=""),H8,1E+99),IF(AND(ISNUMBER(K8),M8=""),K8,1E+99),IF(AND(ISNUMBER(N8),P8=""),N8,1E+99),IF(AND(ISNUMBER(Q8),S8=""),Q8,1E+99)),H1,IF(IF(AND(ISNUMBER(K8),M8=""),K8,1E+99)=MIN(IF(AND(ISNUMBER(E8),G8=""),E8,1E+99),IF(AND(ISNUMBER(H8),J8=""),H8,1E+99),IF(AND(ISNUMBER(K8),M8=""),K8,1E+99),IF(AND(ISNUMBER(N8),P8=""),N8,1E+99),IF(AND(ISNUMBER(Q8),S8=""),Q8,1E+99)),K1,IF(IF(AND(ISNUMBER(N8),P8=""),N8,1E+99)=MIN(IF(AND(ISNUMBER(E8),G8=""),E8,1E+99),IF(AND(ISNUMBER(H8),J8=""),H8,1E+99),IF(AND(ISNUMBER(K8),M8=""),K8,1E+99),IF(AND(ISNUMBER(N8),P8=""),N8,1E+99),IF(AND(ISNUMBER(Q8),S8=""),Q8,1E+99)),N1,IF(IF(AND(ISNUMBER(Q8),S8=""),Q8,1E+99)=MIN(IF(AND(ISNUMBER(E8),G8=""),E8,1E+99),IF(AND(ISNUMBER(H8),J8=""),H8,1E+99),IF(AND(ISNUMBER(K8),M8=""),K8,1E+99),IF(AND(ISNUMBER(N8),P8=""),N8,1E+99),IF(AND(ISNUMBER(Q8),S8=""),Q8,1E+99)),Q1,"")))))))</f>
        <v/>
      </c>
    </row>
    <row r="9">
      <c r="A9">
        <v>7</v>
      </c>
      <c r="B9" t="str">
        <f>IF('Line items'!B18="","",IF('Line items'!C18="",'Line items'!B18,'Line items'!B18&amp;", "&amp;'Line items'!C18))</f>
        <v/>
      </c>
      <c r="C9" t="str">
        <f>IF('Line items'!E18="","",'Line items'!E18)</f>
        <v/>
      </c>
      <c r="D9" t="str">
        <f>IF('Line items'!F18="","",'Line items'!F18)</f>
        <v/>
      </c>
      <c r="T9" t="str">
        <f>IF(OR(AND(F9&lt;&gt;"",F9&lt;&gt;D9),AND(I9&lt;&gt;"",I9&lt;&gt;D9),AND(L9&lt;&gt;"",L9&lt;&gt;D9),AND(O9&lt;&gt;"",O9&lt;&gt;D9),AND(R9&lt;&gt;"",R9&lt;&gt;D9)),"Check units",IF(MIN(IF(AND(ISNUMBER(E9),G9=""),E9,1E+99),IF(AND(ISNUMBER(H9),J9=""),H9,1E+99),IF(AND(ISNUMBER(K9),M9=""),K9,1E+99),IF(AND(ISNUMBER(N9),P9=""),N9,1E+99),IF(AND(ISNUMBER(Q9),S9=""),Q9,1E+99))=1E+99,"",IF(IF(AND(ISNUMBER(E9),G9=""),E9,1E+99)=MIN(IF(AND(ISNUMBER(E9),G9=""),E9,1E+99),IF(AND(ISNUMBER(H9),J9=""),H9,1E+99),IF(AND(ISNUMBER(K9),M9=""),K9,1E+99),IF(AND(ISNUMBER(N9),P9=""),N9,1E+99),IF(AND(ISNUMBER(Q9),S9=""),Q9,1E+99)),E1,IF(IF(AND(ISNUMBER(H9),J9=""),H9,1E+99)=MIN(IF(AND(ISNUMBER(E9),G9=""),E9,1E+99),IF(AND(ISNUMBER(H9),J9=""),H9,1E+99),IF(AND(ISNUMBER(K9),M9=""),K9,1E+99),IF(AND(ISNUMBER(N9),P9=""),N9,1E+99),IF(AND(ISNUMBER(Q9),S9=""),Q9,1E+99)),H1,IF(IF(AND(ISNUMBER(K9),M9=""),K9,1E+99)=MIN(IF(AND(ISNUMBER(E9),G9=""),E9,1E+99),IF(AND(ISNUMBER(H9),J9=""),H9,1E+99),IF(AND(ISNUMBER(K9),M9=""),K9,1E+99),IF(AND(ISNUMBER(N9),P9=""),N9,1E+99),IF(AND(ISNUMBER(Q9),S9=""),Q9,1E+99)),K1,IF(IF(AND(ISNUMBER(N9),P9=""),N9,1E+99)=MIN(IF(AND(ISNUMBER(E9),G9=""),E9,1E+99),IF(AND(ISNUMBER(H9),J9=""),H9,1E+99),IF(AND(ISNUMBER(K9),M9=""),K9,1E+99),IF(AND(ISNUMBER(N9),P9=""),N9,1E+99),IF(AND(ISNUMBER(Q9),S9=""),Q9,1E+99)),N1,IF(IF(AND(ISNUMBER(Q9),S9=""),Q9,1E+99)=MIN(IF(AND(ISNUMBER(E9),G9=""),E9,1E+99),IF(AND(ISNUMBER(H9),J9=""),H9,1E+99),IF(AND(ISNUMBER(K9),M9=""),K9,1E+99),IF(AND(ISNUMBER(N9),P9=""),N9,1E+99),IF(AND(ISNUMBER(Q9),S9=""),Q9,1E+99)),Q1,"")))))))</f>
        <v/>
      </c>
    </row>
    <row r="10">
      <c r="A10">
        <v>8</v>
      </c>
      <c r="B10" t="str">
        <f>IF('Line items'!B19="","",IF('Line items'!C19="",'Line items'!B19,'Line items'!B19&amp;", "&amp;'Line items'!C19))</f>
        <v/>
      </c>
      <c r="C10" t="str">
        <f>IF('Line items'!E19="","",'Line items'!E19)</f>
        <v/>
      </c>
      <c r="D10" t="str">
        <f>IF('Line items'!F19="","",'Line items'!F19)</f>
        <v/>
      </c>
      <c r="T10" t="str">
        <f>IF(OR(AND(F10&lt;&gt;"",F10&lt;&gt;D10),AND(I10&lt;&gt;"",I10&lt;&gt;D10),AND(L10&lt;&gt;"",L10&lt;&gt;D10),AND(O10&lt;&gt;"",O10&lt;&gt;D10),AND(R10&lt;&gt;"",R10&lt;&gt;D10)),"Check units",IF(MIN(IF(AND(ISNUMBER(E10),G10=""),E10,1E+99),IF(AND(ISNUMBER(H10),J10=""),H10,1E+99),IF(AND(ISNUMBER(K10),M10=""),K10,1E+99),IF(AND(ISNUMBER(N10),P10=""),N10,1E+99),IF(AND(ISNUMBER(Q10),S10=""),Q10,1E+99))=1E+99,"",IF(IF(AND(ISNUMBER(E10),G10=""),E10,1E+99)=MIN(IF(AND(ISNUMBER(E10),G10=""),E10,1E+99),IF(AND(ISNUMBER(H10),J10=""),H10,1E+99),IF(AND(ISNUMBER(K10),M10=""),K10,1E+99),IF(AND(ISNUMBER(N10),P10=""),N10,1E+99),IF(AND(ISNUMBER(Q10),S10=""),Q10,1E+99)),E1,IF(IF(AND(ISNUMBER(H10),J10=""),H10,1E+99)=MIN(IF(AND(ISNUMBER(E10),G10=""),E10,1E+99),IF(AND(ISNUMBER(H10),J10=""),H10,1E+99),IF(AND(ISNUMBER(K10),M10=""),K10,1E+99),IF(AND(ISNUMBER(N10),P10=""),N10,1E+99),IF(AND(ISNUMBER(Q10),S10=""),Q10,1E+99)),H1,IF(IF(AND(ISNUMBER(K10),M10=""),K10,1E+99)=MIN(IF(AND(ISNUMBER(E10),G10=""),E10,1E+99),IF(AND(ISNUMBER(H10),J10=""),H10,1E+99),IF(AND(ISNUMBER(K10),M10=""),K10,1E+99),IF(AND(ISNUMBER(N10),P10=""),N10,1E+99),IF(AND(ISNUMBER(Q10),S10=""),Q10,1E+99)),K1,IF(IF(AND(ISNUMBER(N10),P10=""),N10,1E+99)=MIN(IF(AND(ISNUMBER(E10),G10=""),E10,1E+99),IF(AND(ISNUMBER(H10),J10=""),H10,1E+99),IF(AND(ISNUMBER(K10),M10=""),K10,1E+99),IF(AND(ISNUMBER(N10),P10=""),N10,1E+99),IF(AND(ISNUMBER(Q10),S10=""),Q10,1E+99)),N1,IF(IF(AND(ISNUMBER(Q10),S10=""),Q10,1E+99)=MIN(IF(AND(ISNUMBER(E10),G10=""),E10,1E+99),IF(AND(ISNUMBER(H10),J10=""),H10,1E+99),IF(AND(ISNUMBER(K10),M10=""),K10,1E+99),IF(AND(ISNUMBER(N10),P10=""),N10,1E+99),IF(AND(ISNUMBER(Q10),S10=""),Q10,1E+99)),Q1,"")))))))</f>
        <v/>
      </c>
    </row>
    <row r="11">
      <c r="A11">
        <v>9</v>
      </c>
      <c r="B11" t="str">
        <f>IF('Line items'!B20="","",IF('Line items'!C20="",'Line items'!B20,'Line items'!B20&amp;", "&amp;'Line items'!C20))</f>
        <v/>
      </c>
      <c r="C11" t="str">
        <f>IF('Line items'!E20="","",'Line items'!E20)</f>
        <v/>
      </c>
      <c r="D11" t="str">
        <f>IF('Line items'!F20="","",'Line items'!F20)</f>
        <v/>
      </c>
      <c r="T11" t="str">
        <f>IF(OR(AND(F11&lt;&gt;"",F11&lt;&gt;D11),AND(I11&lt;&gt;"",I11&lt;&gt;D11),AND(L11&lt;&gt;"",L11&lt;&gt;D11),AND(O11&lt;&gt;"",O11&lt;&gt;D11),AND(R11&lt;&gt;"",R11&lt;&gt;D11)),"Check units",IF(MIN(IF(AND(ISNUMBER(E11),G11=""),E11,1E+99),IF(AND(ISNUMBER(H11),J11=""),H11,1E+99),IF(AND(ISNUMBER(K11),M11=""),K11,1E+99),IF(AND(ISNUMBER(N11),P11=""),N11,1E+99),IF(AND(ISNUMBER(Q11),S11=""),Q11,1E+99))=1E+99,"",IF(IF(AND(ISNUMBER(E11),G11=""),E11,1E+99)=MIN(IF(AND(ISNUMBER(E11),G11=""),E11,1E+99),IF(AND(ISNUMBER(H11),J11=""),H11,1E+99),IF(AND(ISNUMBER(K11),M11=""),K11,1E+99),IF(AND(ISNUMBER(N11),P11=""),N11,1E+99),IF(AND(ISNUMBER(Q11),S11=""),Q11,1E+99)),E1,IF(IF(AND(ISNUMBER(H11),J11=""),H11,1E+99)=MIN(IF(AND(ISNUMBER(E11),G11=""),E11,1E+99),IF(AND(ISNUMBER(H11),J11=""),H11,1E+99),IF(AND(ISNUMBER(K11),M11=""),K11,1E+99),IF(AND(ISNUMBER(N11),P11=""),N11,1E+99),IF(AND(ISNUMBER(Q11),S11=""),Q11,1E+99)),H1,IF(IF(AND(ISNUMBER(K11),M11=""),K11,1E+99)=MIN(IF(AND(ISNUMBER(E11),G11=""),E11,1E+99),IF(AND(ISNUMBER(H11),J11=""),H11,1E+99),IF(AND(ISNUMBER(K11),M11=""),K11,1E+99),IF(AND(ISNUMBER(N11),P11=""),N11,1E+99),IF(AND(ISNUMBER(Q11),S11=""),Q11,1E+99)),K1,IF(IF(AND(ISNUMBER(N11),P11=""),N11,1E+99)=MIN(IF(AND(ISNUMBER(E11),G11=""),E11,1E+99),IF(AND(ISNUMBER(H11),J11=""),H11,1E+99),IF(AND(ISNUMBER(K11),M11=""),K11,1E+99),IF(AND(ISNUMBER(N11),P11=""),N11,1E+99),IF(AND(ISNUMBER(Q11),S11=""),Q11,1E+99)),N1,IF(IF(AND(ISNUMBER(Q11),S11=""),Q11,1E+99)=MIN(IF(AND(ISNUMBER(E11),G11=""),E11,1E+99),IF(AND(ISNUMBER(H11),J11=""),H11,1E+99),IF(AND(ISNUMBER(K11),M11=""),K11,1E+99),IF(AND(ISNUMBER(N11),P11=""),N11,1E+99),IF(AND(ISNUMBER(Q11),S11=""),Q11,1E+99)),Q1,"")))))))</f>
        <v/>
      </c>
    </row>
    <row r="12">
      <c r="A12">
        <v>10</v>
      </c>
      <c r="B12" t="str">
        <f>IF('Line items'!B21="","",IF('Line items'!C21="",'Line items'!B21,'Line items'!B21&amp;", "&amp;'Line items'!C21))</f>
        <v/>
      </c>
      <c r="C12" t="str">
        <f>IF('Line items'!E21="","",'Line items'!E21)</f>
        <v/>
      </c>
      <c r="D12" t="str">
        <f>IF('Line items'!F21="","",'Line items'!F21)</f>
        <v/>
      </c>
      <c r="T12" t="str">
        <f>IF(OR(AND(F12&lt;&gt;"",F12&lt;&gt;D12),AND(I12&lt;&gt;"",I12&lt;&gt;D12),AND(L12&lt;&gt;"",L12&lt;&gt;D12),AND(O12&lt;&gt;"",O12&lt;&gt;D12),AND(R12&lt;&gt;"",R12&lt;&gt;D12)),"Check units",IF(MIN(IF(AND(ISNUMBER(E12),G12=""),E12,1E+99),IF(AND(ISNUMBER(H12),J12=""),H12,1E+99),IF(AND(ISNUMBER(K12),M12=""),K12,1E+99),IF(AND(ISNUMBER(N12),P12=""),N12,1E+99),IF(AND(ISNUMBER(Q12),S12=""),Q12,1E+99))=1E+99,"",IF(IF(AND(ISNUMBER(E12),G12=""),E12,1E+99)=MIN(IF(AND(ISNUMBER(E12),G12=""),E12,1E+99),IF(AND(ISNUMBER(H12),J12=""),H12,1E+99),IF(AND(ISNUMBER(K12),M12=""),K12,1E+99),IF(AND(ISNUMBER(N12),P12=""),N12,1E+99),IF(AND(ISNUMBER(Q12),S12=""),Q12,1E+99)),E1,IF(IF(AND(ISNUMBER(H12),J12=""),H12,1E+99)=MIN(IF(AND(ISNUMBER(E12),G12=""),E12,1E+99),IF(AND(ISNUMBER(H12),J12=""),H12,1E+99),IF(AND(ISNUMBER(K12),M12=""),K12,1E+99),IF(AND(ISNUMBER(N12),P12=""),N12,1E+99),IF(AND(ISNUMBER(Q12),S12=""),Q12,1E+99)),H1,IF(IF(AND(ISNUMBER(K12),M12=""),K12,1E+99)=MIN(IF(AND(ISNUMBER(E12),G12=""),E12,1E+99),IF(AND(ISNUMBER(H12),J12=""),H12,1E+99),IF(AND(ISNUMBER(K12),M12=""),K12,1E+99),IF(AND(ISNUMBER(N12),P12=""),N12,1E+99),IF(AND(ISNUMBER(Q12),S12=""),Q12,1E+99)),K1,IF(IF(AND(ISNUMBER(N12),P12=""),N12,1E+99)=MIN(IF(AND(ISNUMBER(E12),G12=""),E12,1E+99),IF(AND(ISNUMBER(H12),J12=""),H12,1E+99),IF(AND(ISNUMBER(K12),M12=""),K12,1E+99),IF(AND(ISNUMBER(N12),P12=""),N12,1E+99),IF(AND(ISNUMBER(Q12),S12=""),Q12,1E+99)),N1,IF(IF(AND(ISNUMBER(Q12),S12=""),Q12,1E+99)=MIN(IF(AND(ISNUMBER(E12),G12=""),E12,1E+99),IF(AND(ISNUMBER(H12),J12=""),H12,1E+99),IF(AND(ISNUMBER(K12),M12=""),K12,1E+99),IF(AND(ISNUMBER(N12),P12=""),N12,1E+99),IF(AND(ISNUMBER(Q12),S12=""),Q12,1E+99)),Q1,"")))))))</f>
        <v/>
      </c>
    </row>
    <row r="13">
      <c r="B13" t="str">
        <v>Lines quoted</v>
      </c>
      <c r="E13" t="str">
        <f>COUNT(E3:E12)&amp;" of "&amp;COUNTIF(B3:B12,"?*")</f>
        <v>0 of 0</v>
      </c>
      <c r="H13" t="str">
        <f>COUNT(H3:H12)&amp;" of "&amp;COUNTIF(B3:B12,"?*")</f>
        <v>0 of 0</v>
      </c>
      <c r="K13" t="str">
        <f>COUNT(K3:K12)&amp;" of "&amp;COUNTIF(B3:B12,"?*")</f>
        <v>0 of 0</v>
      </c>
      <c r="N13" t="str">
        <f>COUNT(N3:N12)&amp;" of "&amp;COUNTIF(B3:B12,"?*")</f>
        <v>0 of 0</v>
      </c>
      <c r="Q13" t="str">
        <f>COUNT(Q3:Q12)&amp;" of "&amp;COUNTIF(B3:B12,"?*")</f>
        <v>0 of 0</v>
      </c>
    </row>
    <row r="14">
      <c r="B14" t="str">
        <v>Freight</v>
      </c>
    </row>
    <row r="15">
      <c r="B15" t="str">
        <v>Other charges</v>
      </c>
    </row>
    <row r="16">
      <c r="B16" t="str">
        <v>Lead time</v>
      </c>
    </row>
    <row r="17">
      <c r="B17" t="str">
        <v>Price valid until</v>
      </c>
    </row>
    <row r="18">
      <c r="B18" t="str">
        <v>Payment terms</v>
      </c>
    </row>
    <row r="20">
      <c r="A20" t="str">
        <v>For totals and L1, L2, L3, use the quotation comparison template or the free comparison tool at sourcinghq.ai/tools/compare-supplier-quotes.</v>
      </c>
    </row>
  </sheetData>
  <mergeCells count="5">
    <mergeCell ref="E1:G1"/>
    <mergeCell ref="H1:J1"/>
    <mergeCell ref="K1:M1"/>
    <mergeCell ref="N1:P1"/>
    <mergeCell ref="Q1:S1"/>
  </mergeCells>
  <ignoredErrors>
    <ignoredError numberStoredAsText="1" sqref="A1:T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2.83203125" customWidth="1"/>
    <col min="2" max="2" width="10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</cols>
  <sheetData>
    <row r="1">
      <c r="A1" t="str">
        <v>Criterion</v>
      </c>
      <c r="B1" t="str">
        <v>Weight</v>
      </c>
      <c r="C1" t="str">
        <v>Supplier 1</v>
      </c>
      <c r="D1" t="str">
        <v>Supplier 2</v>
      </c>
      <c r="E1" t="str">
        <v>Supplier 3</v>
      </c>
      <c r="F1" t="str">
        <v>Supplier 4</v>
      </c>
      <c r="G1" t="str">
        <v>Supplier 5</v>
      </c>
    </row>
    <row r="2">
      <c r="A2" t="str">
        <v>Price</v>
      </c>
    </row>
    <row r="3">
      <c r="A3" t="str">
        <v>Lead time</v>
      </c>
    </row>
    <row r="4">
      <c r="A4" t="str">
        <v>Payment terms</v>
      </c>
    </row>
    <row r="5">
      <c r="A5" t="str">
        <v>Past delivery</v>
      </c>
    </row>
    <row r="6">
      <c r="A6" t="str">
        <v>Quality</v>
      </c>
    </row>
    <row r="8">
      <c r="G8" t="str">
        <v/>
      </c>
    </row>
    <row r="9">
      <c r="A9" t="str">
        <v>Weighted score</v>
      </c>
      <c r="C9" s="1">
        <f>SUMPRODUCT($B$2:$B$8,C2:C8)/100</f>
        <v>0</v>
      </c>
      <c r="D9" s="1">
        <f>SUMPRODUCT($B$2:$B$8,D2:D8)/100</f>
        <v>0</v>
      </c>
      <c r="E9" s="1">
        <f>SUMPRODUCT($B$2:$B$8,E2:E8)/100</f>
        <v>0</v>
      </c>
      <c r="F9" s="1">
        <f>SUMPRODUCT($B$2:$B$8,F2:F8)/100</f>
        <v>0</v>
      </c>
      <c r="G9" s="1">
        <f>SUMPRODUCT($B$2:$B$8,G2:G8)/100</f>
        <v>0</v>
      </c>
    </row>
    <row r="11">
      <c r="A11" t="str">
        <f>"Weights add up to "&amp;SUM($B$2:$B$8)&amp;"%"</f>
        <v>Weights add up to 0%</v>
      </c>
    </row>
    <row r="13">
      <c r="A13" t="str">
        <v>Score before you see the names if you can. Agree the weights before the quotes come in.</v>
      </c>
    </row>
  </sheetData>
  <ignoredErrors>
    <ignoredError numberStoredAsText="1" sqref="A1:G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SourcingHQ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Line items</vt:lpstr>
      <vt:lpstr>Supplier response</vt:lpstr>
      <vt:lpstr>Supplier response (India)</vt:lpstr>
      <vt:lpstr>Quote comparison</vt:lpstr>
      <vt:lpstr>Weigh it up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SourcingHQ</cp:lastModifiedBy>
  <dc:creator>SourcingHQ</dc:creator>
  <dc:title>SourcingHQ RFQ workbook</dc:title>
</cp:coreProperties>
</file>